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'Arkusz1'!$A$1:$J$50</definedName>
  </definedNames>
  <calcPr fullCalcOnLoad="1"/>
</workbook>
</file>

<file path=xl/sharedStrings.xml><?xml version="1.0" encoding="utf-8"?>
<sst xmlns="http://schemas.openxmlformats.org/spreadsheetml/2006/main" count="28" uniqueCount="28">
  <si>
    <t>Faktura VAT Nr</t>
  </si>
  <si>
    <t>Oryginał / Kopia</t>
  </si>
  <si>
    <t>Sprzedawca:</t>
  </si>
  <si>
    <t>Nabywca:</t>
  </si>
  <si>
    <t xml:space="preserve">Data sprzedaży:  </t>
  </si>
  <si>
    <t xml:space="preserve">Data wystawienia:  </t>
  </si>
  <si>
    <t xml:space="preserve">Termin płatności:  </t>
  </si>
  <si>
    <t xml:space="preserve">Forma płatności:  </t>
  </si>
  <si>
    <t xml:space="preserve">Uwagi:  </t>
  </si>
  <si>
    <t>L.p.</t>
  </si>
  <si>
    <t>Nazwa towaru</t>
  </si>
  <si>
    <t>PKWiU</t>
  </si>
  <si>
    <t>J.m</t>
  </si>
  <si>
    <t>Stawka VAT</t>
  </si>
  <si>
    <t>Cena jedn. netto</t>
  </si>
  <si>
    <t>Ilość</t>
  </si>
  <si>
    <t>Wartość netto</t>
  </si>
  <si>
    <t>Podatek VAT</t>
  </si>
  <si>
    <t>Wartość brutto</t>
  </si>
  <si>
    <t>Razem</t>
  </si>
  <si>
    <t>w tym</t>
  </si>
  <si>
    <t>zw</t>
  </si>
  <si>
    <t>np</t>
  </si>
  <si>
    <t xml:space="preserve">Do zapłaty: </t>
  </si>
  <si>
    <t xml:space="preserve">Słownie: </t>
  </si>
  <si>
    <t xml:space="preserve">Objaśnienia: </t>
  </si>
  <si>
    <t>W polu "Stawka VAT" należy wpisać: 22, 7, 3, 0 zw (zwolniona) lub np. (niepodlegająca opodatkowaniu)</t>
  </si>
  <si>
    <t>Pola "wartość netto", "podatek VAT" oraz "wartość brutto" wypełaniają się automatycznie po wstawieniu wartości w polach: 
"stawka VAT", "cena jednostkowa netto" oraz "ilość"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</si>
</sst>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%"/>
    <numFmt numFmtId="167" formatCode="#,##0.00"/>
    <numFmt numFmtId="168" formatCode="#,##0.00&quot; zł&quot;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horizontal="right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2" xfId="0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right"/>
    </xf>
    <xf numFmtId="165" fontId="0" fillId="2" borderId="4" xfId="0" applyNumberFormat="1" applyFill="1" applyBorder="1" applyAlignment="1" applyProtection="1">
      <alignment horizontal="left"/>
      <protection locked="0"/>
    </xf>
    <xf numFmtId="164" fontId="0" fillId="2" borderId="0" xfId="0" applyFont="1" applyFill="1" applyBorder="1" applyAlignment="1">
      <alignment horizontal="right"/>
    </xf>
    <xf numFmtId="165" fontId="0" fillId="2" borderId="1" xfId="0" applyNumberFormat="1" applyFill="1" applyBorder="1" applyAlignment="1" applyProtection="1">
      <alignment horizontal="left"/>
      <protection locked="0"/>
    </xf>
    <xf numFmtId="165" fontId="0" fillId="2" borderId="5" xfId="0" applyNumberFormat="1" applyFill="1" applyBorder="1" applyAlignment="1" applyProtection="1">
      <alignment horizontal="left"/>
      <protection locked="0"/>
    </xf>
    <xf numFmtId="165" fontId="3" fillId="2" borderId="1" xfId="0" applyNumberFormat="1" applyFont="1" applyFill="1" applyBorder="1" applyAlignment="1" applyProtection="1">
      <alignment horizontal="left"/>
      <protection locked="0"/>
    </xf>
    <xf numFmtId="164" fontId="0" fillId="2" borderId="0" xfId="0" applyFont="1" applyFill="1" applyAlignment="1">
      <alignment horizontal="right"/>
    </xf>
    <xf numFmtId="164" fontId="4" fillId="2" borderId="6" xfId="0" applyFont="1" applyFill="1" applyBorder="1" applyAlignment="1">
      <alignment horizontal="center" wrapText="1"/>
    </xf>
    <xf numFmtId="164" fontId="5" fillId="2" borderId="6" xfId="0" applyFont="1" applyFill="1" applyBorder="1" applyAlignment="1">
      <alignment horizontal="center" wrapText="1"/>
    </xf>
    <xf numFmtId="164" fontId="3" fillId="2" borderId="4" xfId="0" applyFont="1" applyFill="1" applyBorder="1" applyAlignment="1">
      <alignment/>
    </xf>
    <xf numFmtId="165" fontId="5" fillId="2" borderId="4" xfId="0" applyNumberFormat="1" applyFont="1" applyFill="1" applyBorder="1" applyAlignment="1" applyProtection="1">
      <alignment wrapText="1"/>
      <protection locked="0"/>
    </xf>
    <xf numFmtId="165" fontId="4" fillId="2" borderId="4" xfId="0" applyNumberFormat="1" applyFont="1" applyFill="1" applyBorder="1" applyAlignment="1" applyProtection="1">
      <alignment wrapText="1"/>
      <protection locked="0"/>
    </xf>
    <xf numFmtId="165" fontId="4" fillId="2" borderId="4" xfId="0" applyNumberFormat="1" applyFont="1" applyFill="1" applyBorder="1" applyAlignment="1" applyProtection="1">
      <alignment/>
      <protection locked="0"/>
    </xf>
    <xf numFmtId="166" fontId="4" fillId="2" borderId="4" xfId="0" applyNumberFormat="1" applyFont="1" applyFill="1" applyBorder="1" applyAlignment="1" applyProtection="1">
      <alignment/>
      <protection locked="0"/>
    </xf>
    <xf numFmtId="167" fontId="4" fillId="2" borderId="4" xfId="0" applyNumberFormat="1" applyFont="1" applyFill="1" applyBorder="1" applyAlignment="1" applyProtection="1">
      <alignment/>
      <protection locked="0"/>
    </xf>
    <xf numFmtId="164" fontId="4" fillId="2" borderId="4" xfId="0" applyNumberFormat="1" applyFont="1" applyFill="1" applyBorder="1" applyAlignment="1" applyProtection="1">
      <alignment/>
      <protection locked="0"/>
    </xf>
    <xf numFmtId="167" fontId="4" fillId="2" borderId="4" xfId="0" applyNumberFormat="1" applyFont="1" applyFill="1" applyBorder="1" applyAlignment="1">
      <alignment/>
    </xf>
    <xf numFmtId="165" fontId="5" fillId="2" borderId="1" xfId="0" applyNumberFormat="1" applyFont="1" applyFill="1" applyBorder="1" applyAlignment="1" applyProtection="1">
      <alignment wrapText="1"/>
      <protection locked="0"/>
    </xf>
    <xf numFmtId="165" fontId="4" fillId="2" borderId="1" xfId="0" applyNumberFormat="1" applyFont="1" applyFill="1" applyBorder="1" applyAlignment="1" applyProtection="1">
      <alignment wrapText="1"/>
      <protection locked="0"/>
    </xf>
    <xf numFmtId="165" fontId="4" fillId="2" borderId="1" xfId="0" applyNumberFormat="1" applyFont="1" applyFill="1" applyBorder="1" applyAlignment="1" applyProtection="1">
      <alignment/>
      <protection locked="0"/>
    </xf>
    <xf numFmtId="167" fontId="4" fillId="2" borderId="1" xfId="0" applyNumberFormat="1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167" fontId="4" fillId="2" borderId="1" xfId="0" applyNumberFormat="1" applyFont="1" applyFill="1" applyBorder="1" applyAlignment="1">
      <alignment/>
    </xf>
    <xf numFmtId="164" fontId="4" fillId="2" borderId="0" xfId="0" applyFont="1" applyFill="1" applyAlignment="1">
      <alignment/>
    </xf>
    <xf numFmtId="164" fontId="4" fillId="2" borderId="1" xfId="0" applyFont="1" applyFill="1" applyBorder="1" applyAlignment="1">
      <alignment horizontal="center"/>
    </xf>
    <xf numFmtId="166" fontId="0" fillId="2" borderId="0" xfId="0" applyNumberFormat="1" applyFill="1" applyAlignment="1">
      <alignment/>
    </xf>
    <xf numFmtId="166" fontId="0" fillId="2" borderId="1" xfId="0" applyNumberForma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4" fontId="6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Border="1" applyAlignment="1">
      <alignment horizontal="left" wrapText="1"/>
    </xf>
    <xf numFmtId="164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4</xdr:col>
      <xdr:colOff>133350</xdr:colOff>
      <xdr:row>6</xdr:row>
      <xdr:rowOff>533400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8100" y="523875"/>
          <a:ext cx="2933700" cy="10096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723900</xdr:colOff>
      <xdr:row>6</xdr:row>
      <xdr:rowOff>533400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114675" y="523875"/>
          <a:ext cx="2933700" cy="10096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42</xdr:row>
      <xdr:rowOff>0</xdr:rowOff>
    </xdr:from>
    <xdr:to>
      <xdr:col>3</xdr:col>
      <xdr:colOff>38100</xdr:colOff>
      <xdr:row>46</xdr:row>
      <xdr:rowOff>95250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81000" y="7048500"/>
          <a:ext cx="22098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……………………………………………..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Podpis osoby upoważnionej do 
odbioru faktury VAT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9</xdr:col>
      <xdr:colOff>419100</xdr:colOff>
      <xdr:row>46</xdr:row>
      <xdr:rowOff>85725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419475" y="7048500"/>
          <a:ext cx="23241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……………………………………………..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Podpis osoby upoważnionej do 
wystawienia faktury 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30" zoomScaleNormal="130" zoomScaleSheetLayoutView="100" workbookViewId="0" topLeftCell="A1">
      <selection activeCell="F1" sqref="F1"/>
    </sheetView>
  </sheetViews>
  <sheetFormatPr defaultColWidth="9.140625" defaultRowHeight="12.75"/>
  <cols>
    <col min="1" max="1" width="3.7109375" style="1" customWidth="1"/>
    <col min="2" max="2" width="28.00390625" style="1" customWidth="1"/>
    <col min="3" max="3" width="6.57421875" style="1" customWidth="1"/>
    <col min="4" max="4" width="4.28125" style="1" customWidth="1"/>
    <col min="5" max="5" width="4.140625" style="1" customWidth="1"/>
    <col min="6" max="6" width="8.00390625" style="1" customWidth="1"/>
    <col min="7" max="7" width="5.7109375" style="1" customWidth="1"/>
    <col min="8" max="8" width="10.421875" style="1" customWidth="1"/>
    <col min="9" max="9" width="9.00390625" style="1" customWidth="1"/>
    <col min="10" max="10" width="12.421875" style="1" customWidth="1"/>
    <col min="11" max="16384" width="9.140625" style="1" customWidth="1"/>
  </cols>
  <sheetData>
    <row r="1" spans="1:9" ht="15">
      <c r="A1" s="2" t="s">
        <v>0</v>
      </c>
      <c r="B1" s="2"/>
      <c r="C1" s="2"/>
      <c r="D1" s="2"/>
      <c r="E1" s="2"/>
      <c r="F1" s="3"/>
      <c r="G1" s="3"/>
      <c r="H1" s="3"/>
      <c r="I1" s="3"/>
    </row>
    <row r="2" spans="1:10" ht="12.75">
      <c r="A2" s="4"/>
      <c r="B2" s="4"/>
      <c r="C2" s="4"/>
      <c r="D2" s="5" t="s">
        <v>1</v>
      </c>
      <c r="E2" s="5"/>
      <c r="F2" s="5"/>
      <c r="G2" s="4"/>
      <c r="H2" s="4"/>
      <c r="I2" s="4"/>
      <c r="J2" s="4"/>
    </row>
    <row r="3" spans="1:10" ht="12.75">
      <c r="A3" s="6" t="s">
        <v>2</v>
      </c>
      <c r="B3" s="6"/>
      <c r="C3" s="6"/>
      <c r="D3" s="6"/>
      <c r="E3" s="6"/>
      <c r="F3" s="6" t="s">
        <v>3</v>
      </c>
      <c r="G3" s="6"/>
      <c r="H3" s="6"/>
      <c r="I3" s="6"/>
      <c r="J3" s="6"/>
    </row>
    <row r="7" spans="1:10" ht="4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6" ht="12.75">
      <c r="A8" s="7" t="s">
        <v>4</v>
      </c>
      <c r="B8" s="7"/>
      <c r="C8" s="8"/>
      <c r="D8" s="8"/>
      <c r="E8" s="8"/>
      <c r="F8" s="8"/>
    </row>
    <row r="9" spans="1:6" ht="12.75">
      <c r="A9" s="9" t="s">
        <v>5</v>
      </c>
      <c r="B9" s="9"/>
      <c r="C9" s="10"/>
      <c r="D9" s="10"/>
      <c r="E9" s="10"/>
      <c r="F9" s="10"/>
    </row>
    <row r="10" spans="1:6" ht="12.75">
      <c r="A10" s="9" t="s">
        <v>6</v>
      </c>
      <c r="B10" s="9"/>
      <c r="C10" s="11"/>
      <c r="D10" s="11"/>
      <c r="E10" s="11"/>
      <c r="F10" s="11"/>
    </row>
    <row r="11" spans="1:8" ht="12.75">
      <c r="A11" s="9" t="s">
        <v>7</v>
      </c>
      <c r="B11" s="9"/>
      <c r="C11" s="12"/>
      <c r="D11" s="12"/>
      <c r="E11" s="12"/>
      <c r="F11" s="12"/>
      <c r="G11" s="12"/>
      <c r="H11" s="12"/>
    </row>
    <row r="12" spans="2:8" ht="12.75">
      <c r="B12" s="13" t="s">
        <v>8</v>
      </c>
      <c r="C12" s="12"/>
      <c r="D12" s="12"/>
      <c r="E12" s="12"/>
      <c r="F12" s="12"/>
      <c r="G12" s="12"/>
      <c r="H12" s="12"/>
    </row>
    <row r="13" spans="1:10" ht="21.75" customHeight="1">
      <c r="A13" s="14" t="s">
        <v>9</v>
      </c>
      <c r="B13" s="14" t="s">
        <v>10</v>
      </c>
      <c r="C13" s="14" t="s">
        <v>11</v>
      </c>
      <c r="D13" s="14" t="s">
        <v>12</v>
      </c>
      <c r="E13" s="15" t="s">
        <v>13</v>
      </c>
      <c r="F13" s="14" t="s">
        <v>14</v>
      </c>
      <c r="G13" s="14" t="s">
        <v>15</v>
      </c>
      <c r="H13" s="14" t="s">
        <v>16</v>
      </c>
      <c r="I13" s="14" t="s">
        <v>17</v>
      </c>
      <c r="J13" s="14" t="s">
        <v>18</v>
      </c>
    </row>
    <row r="14" spans="1:10" ht="12.75">
      <c r="A14" s="16">
        <f>IF(B14=(""),(""),1)</f>
      </c>
      <c r="B14" s="17"/>
      <c r="C14" s="18"/>
      <c r="D14" s="19"/>
      <c r="E14" s="20"/>
      <c r="F14" s="21"/>
      <c r="G14" s="22"/>
      <c r="H14" s="23">
        <f>IF(F14=(""),(""),ROUND((F14*G14),2))</f>
      </c>
      <c r="I14" s="23">
        <f>IF(F14=(""),(""),(ROUND((IF(F14=(""),(""),IF(E14="zw",0,IF(E14="np",0,(G14*F14*E14))))),2)))</f>
      </c>
      <c r="J14" s="23">
        <f>IF(F14=(""),(""),I14+H14)</f>
      </c>
    </row>
    <row r="15" spans="1:10" ht="12.75">
      <c r="A15" s="16">
        <f>IF(B15=(""),(""),2)</f>
      </c>
      <c r="B15" s="24"/>
      <c r="C15" s="25"/>
      <c r="D15" s="26"/>
      <c r="E15" s="20"/>
      <c r="F15" s="27"/>
      <c r="G15" s="28"/>
      <c r="H15" s="23">
        <f>IF(F15=(""),(""),ROUND((F15*G15),2))</f>
      </c>
      <c r="I15" s="23">
        <f>IF(F15=(""),(""),(ROUND((IF(F15=(""),(""),IF(E15="zw",0,IF(E15="np",0,(G15*F15*E15))))),2)))</f>
      </c>
      <c r="J15" s="29">
        <f>IF(F15=(""),(""),I15+H15)</f>
      </c>
    </row>
    <row r="16" spans="1:10" ht="12.75">
      <c r="A16" s="16">
        <f>IF(B16=(""),(""),3)</f>
      </c>
      <c r="B16" s="24"/>
      <c r="C16" s="25"/>
      <c r="D16" s="26"/>
      <c r="E16" s="20"/>
      <c r="F16" s="27"/>
      <c r="G16" s="28"/>
      <c r="H16" s="23">
        <f>IF(F16=(""),(""),ROUND((F16*G16),2))</f>
      </c>
      <c r="I16" s="23">
        <f>IF(F16=(""),(""),(ROUND((IF(F16=(""),(""),IF(E16="zw",0,IF(E16="np",0,(G16*F16*E16))))),2)))</f>
      </c>
      <c r="J16" s="29">
        <f>IF(F16=(""),(""),I16+H16)</f>
      </c>
    </row>
    <row r="17" spans="1:10" ht="12.75">
      <c r="A17" s="16">
        <f>IF(B17=(""),(""),4)</f>
      </c>
      <c r="B17" s="24"/>
      <c r="C17" s="25"/>
      <c r="D17" s="26"/>
      <c r="E17" s="20"/>
      <c r="F17" s="27"/>
      <c r="G17" s="28"/>
      <c r="H17" s="23">
        <f>IF(F17=(""),(""),ROUND((F17*G17),2))</f>
      </c>
      <c r="I17" s="23">
        <f>IF(F17=(""),(""),(ROUND((IF(F17=(""),(""),IF(E17="zw",0,IF(E17="np",0,(G17*F17*E17))))),2)))</f>
      </c>
      <c r="J17" s="29">
        <f>IF(F17=(""),(""),I17+H17)</f>
      </c>
    </row>
    <row r="18" spans="1:10" ht="12.75">
      <c r="A18" s="16">
        <f>IF(B18=(""),(""),5)</f>
      </c>
      <c r="B18" s="24"/>
      <c r="C18" s="25"/>
      <c r="D18" s="26"/>
      <c r="E18" s="20"/>
      <c r="F18" s="27"/>
      <c r="G18" s="28"/>
      <c r="H18" s="23">
        <f>IF(F18=(""),(""),ROUND((F18*G18),2))</f>
      </c>
      <c r="I18" s="23">
        <f>IF(F18=(""),(""),(ROUND((IF(F18=(""),(""),IF(E18="zw",0,IF(E18="np",0,(G18*F18*E18))))),2)))</f>
      </c>
      <c r="J18" s="29">
        <f>IF(F18=(""),(""),I18+H18)</f>
      </c>
    </row>
    <row r="19" spans="1:10" ht="12.75">
      <c r="A19" s="16">
        <f>IF(B19=(""),(""),6)</f>
      </c>
      <c r="B19" s="24"/>
      <c r="C19" s="25"/>
      <c r="D19" s="26"/>
      <c r="E19" s="20"/>
      <c r="F19" s="27"/>
      <c r="G19" s="28"/>
      <c r="H19" s="23">
        <f>IF(F19=(""),(""),ROUND((F19*G19),2))</f>
      </c>
      <c r="I19" s="23">
        <f>IF(F19=(""),(""),(ROUND((IF(F19=(""),(""),IF(E19="zw",0,IF(E19="np",0,(G19*F19*E19))))),2)))</f>
      </c>
      <c r="J19" s="29">
        <f>IF(F19=(""),(""),I19+H19)</f>
      </c>
    </row>
    <row r="20" spans="1:10" ht="12.75">
      <c r="A20" s="16">
        <f>IF(B20=(""),(""),7)</f>
      </c>
      <c r="B20" s="24"/>
      <c r="C20" s="25"/>
      <c r="D20" s="26"/>
      <c r="E20" s="20"/>
      <c r="F20" s="27"/>
      <c r="G20" s="28"/>
      <c r="H20" s="23">
        <f>IF(F20=(""),(""),ROUND((F20*G20),2))</f>
      </c>
      <c r="I20" s="23">
        <f>IF(F20=(""),(""),(ROUND((IF(F20=(""),(""),IF(E20="zw",0,IF(E20="np",0,(G20*F20*E20))))),2)))</f>
      </c>
      <c r="J20" s="29">
        <f>IF(F20=(""),(""),I20+H20)</f>
      </c>
    </row>
    <row r="21" spans="1:10" ht="12.75">
      <c r="A21" s="16">
        <f>IF(B21=(""),(""),8)</f>
      </c>
      <c r="B21" s="24"/>
      <c r="C21" s="25"/>
      <c r="D21" s="26"/>
      <c r="E21" s="20"/>
      <c r="F21" s="27"/>
      <c r="G21" s="28"/>
      <c r="H21" s="23">
        <f>IF(F21=(""),(""),ROUND((F21*G21),2))</f>
      </c>
      <c r="I21" s="23">
        <f>IF(F21=(""),(""),(ROUND((IF(F21=(""),(""),IF(E21="zw",0,IF(E21="np",0,(G21*F21*E21))))),2)))</f>
      </c>
      <c r="J21" s="29">
        <f>IF(F21=(""),(""),I21+H21)</f>
      </c>
    </row>
    <row r="22" spans="1:10" ht="12.75">
      <c r="A22" s="16">
        <f>IF(B22=(""),(""),9)</f>
      </c>
      <c r="B22" s="24"/>
      <c r="C22" s="25"/>
      <c r="D22" s="26"/>
      <c r="E22" s="20"/>
      <c r="F22" s="27"/>
      <c r="G22" s="28"/>
      <c r="H22" s="23">
        <f>IF(F22=(""),(""),ROUND((F22*G22),2))</f>
      </c>
      <c r="I22" s="23">
        <f>IF(F22=(""),(""),(ROUND((IF(F22=(""),(""),IF(E22="zw",0,IF(E22="np",0,(G22*F22*E22))))),2)))</f>
      </c>
      <c r="J22" s="29">
        <f>IF(F22=(""),(""),I22+H22)</f>
      </c>
    </row>
    <row r="23" spans="1:10" ht="12.75">
      <c r="A23" s="16">
        <f>IF(B23=(""),(""),10)</f>
      </c>
      <c r="B23" s="24"/>
      <c r="C23" s="25"/>
      <c r="D23" s="26"/>
      <c r="E23" s="20"/>
      <c r="F23" s="27"/>
      <c r="G23" s="28"/>
      <c r="H23" s="23">
        <f>IF(F23=(""),(""),ROUND((F23*G23),2))</f>
      </c>
      <c r="I23" s="23">
        <f>IF(F23=(""),(""),(ROUND((IF(F23=(""),(""),IF(E23="zw",0,IF(E23="np",0,(G23*F23*E23))))),2)))</f>
      </c>
      <c r="J23" s="29">
        <f>IF(F23=(""),(""),I23+H23)</f>
      </c>
    </row>
    <row r="24" spans="1:10" ht="12.75">
      <c r="A24" s="16">
        <f>IF(B24=(""),(""),11)</f>
      </c>
      <c r="B24" s="24"/>
      <c r="C24" s="25"/>
      <c r="D24" s="26"/>
      <c r="E24" s="20"/>
      <c r="F24" s="27"/>
      <c r="G24" s="28"/>
      <c r="H24" s="23">
        <f>IF(F24=(""),(""),ROUND((F24*G24),2))</f>
      </c>
      <c r="I24" s="23">
        <f>IF(F24=(""),(""),(ROUND((IF(F24=(""),(""),IF(E24="zw",0,IF(E24="np",0,(G24*F24*E24))))),2)))</f>
      </c>
      <c r="J24" s="29">
        <f>IF(F24=(""),(""),I24+H24)</f>
      </c>
    </row>
    <row r="25" spans="1:10" ht="12.75">
      <c r="A25" s="16">
        <f>IF(B25=(""),(""),12)</f>
      </c>
      <c r="B25" s="24"/>
      <c r="C25" s="25"/>
      <c r="D25" s="26"/>
      <c r="E25" s="20"/>
      <c r="F25" s="27"/>
      <c r="G25" s="28"/>
      <c r="H25" s="23">
        <f>IF(F25=(""),(""),ROUND((F25*G25),2))</f>
      </c>
      <c r="I25" s="23">
        <f>IF(F25=(""),(""),(ROUND((IF(F25=(""),(""),IF(E25="zw",0,IF(E25="np",0,(G25*F25*E25))))),2)))</f>
      </c>
      <c r="J25" s="29">
        <f>IF(F25=(""),(""),I25+H25)</f>
      </c>
    </row>
    <row r="26" spans="1:10" ht="12.75">
      <c r="A26" s="16">
        <f>IF(B26=(""),(""),13)</f>
      </c>
      <c r="B26" s="24"/>
      <c r="C26" s="25"/>
      <c r="D26" s="26"/>
      <c r="E26" s="20"/>
      <c r="F26" s="27"/>
      <c r="G26" s="28"/>
      <c r="H26" s="23">
        <f>IF(F26=(""),(""),ROUND((F26*G26),2))</f>
      </c>
      <c r="I26" s="23">
        <f>IF(F26=(""),(""),(ROUND((IF(F26=(""),(""),IF(E26="zw",0,IF(E26="np",0,(G26*F26*E26))))),2)))</f>
      </c>
      <c r="J26" s="29">
        <f>IF(F26=(""),(""),I26+H26)</f>
      </c>
    </row>
    <row r="27" spans="1:10" ht="12.75">
      <c r="A27" s="16">
        <f>IF(B27=(""),(""),14)</f>
      </c>
      <c r="B27" s="24"/>
      <c r="C27" s="25"/>
      <c r="D27" s="26"/>
      <c r="E27" s="20"/>
      <c r="F27" s="27"/>
      <c r="G27" s="28"/>
      <c r="H27" s="23">
        <f>IF(F27=(""),(""),ROUND((F27*G27),2))</f>
      </c>
      <c r="I27" s="23">
        <f>IF(F27=(""),(""),(ROUND((IF(F27=(""),(""),IF(E27="zw",0,IF(E27="np",0,(G27*F27*E27))))),2)))</f>
      </c>
      <c r="J27" s="29">
        <f>IF(F27=(""),(""),I27+H27)</f>
      </c>
    </row>
    <row r="28" spans="1:10" ht="12.75">
      <c r="A28" s="16">
        <f>IF(B28=(""),(""),15)</f>
      </c>
      <c r="B28" s="24"/>
      <c r="C28" s="25"/>
      <c r="D28" s="26"/>
      <c r="E28" s="20"/>
      <c r="F28" s="27"/>
      <c r="G28" s="28"/>
      <c r="H28" s="23">
        <f>IF(F28=(""),(""),ROUND((F28*G28),2))</f>
      </c>
      <c r="I28" s="23">
        <f>IF(F28=(""),(""),(ROUND((IF(F28=(""),(""),IF(E28="zw",0,IF(E28="np",0,(G28*F28*E28))))),2)))</f>
      </c>
      <c r="J28" s="29">
        <f>IF(F28=(""),(""),I28+H28)</f>
      </c>
    </row>
    <row r="29" spans="1:10" ht="12.75">
      <c r="A29" s="16">
        <f>IF(B29=(""),(""),16)</f>
      </c>
      <c r="B29" s="24"/>
      <c r="C29" s="25"/>
      <c r="D29" s="26"/>
      <c r="E29" s="20"/>
      <c r="F29" s="27"/>
      <c r="G29" s="28"/>
      <c r="H29" s="23">
        <f>IF(F29=(""),(""),ROUND((F29*G29),2))</f>
      </c>
      <c r="I29" s="23">
        <f>IF(F29=(""),(""),(ROUND((IF(F29=(""),(""),IF(E29="zw",0,IF(E29="np",0,(G29*F29*E29))))),2)))</f>
      </c>
      <c r="J29" s="29">
        <f>IF(F29=(""),(""),I29+H29)</f>
      </c>
    </row>
    <row r="30" spans="3:10" ht="12.75">
      <c r="C30" s="30"/>
      <c r="D30" s="30"/>
      <c r="E30" s="30"/>
      <c r="F30" s="31" t="s">
        <v>19</v>
      </c>
      <c r="G30" s="31"/>
      <c r="H30" s="29">
        <f>IF(SUM(H14:H29)=0,(""),SUM(H14:H29))</f>
      </c>
      <c r="I30" s="29">
        <f>IF(SUM(I14:I29)=0,(""),SUM(I14:I29))</f>
      </c>
      <c r="J30" s="29">
        <f>IF(SUM(J14:J29)=0,(""),SUM(J14:J29))</f>
      </c>
    </row>
    <row r="31" ht="12.75">
      <c r="F31" s="1" t="s">
        <v>20</v>
      </c>
    </row>
    <row r="32" spans="6:10" ht="12.75">
      <c r="F32" s="32"/>
      <c r="G32" s="33">
        <v>0.22</v>
      </c>
      <c r="H32" s="29">
        <f>SUMIF($E14:$E29,"=22%",H14:H29)</f>
        <v>0</v>
      </c>
      <c r="I32" s="29">
        <f>SUMIF($E14:$E29,"=22%",I14:I29)</f>
        <v>0</v>
      </c>
      <c r="J32" s="29">
        <f>SUMIF($E14:$E29,"=22%",J14:J29)</f>
        <v>0</v>
      </c>
    </row>
    <row r="33" spans="6:10" ht="12.75">
      <c r="F33" s="32"/>
      <c r="G33" s="33">
        <v>0.07</v>
      </c>
      <c r="H33" s="29">
        <f>SUMIF($E14:$E29,"=7%",H14:H29)</f>
        <v>0</v>
      </c>
      <c r="I33" s="29">
        <f>SUMIF($E14:$E29,"=7%",I14:I29)</f>
        <v>0</v>
      </c>
      <c r="J33" s="29">
        <f>SUMIF($E14:$E29,"=7%",J14:J29)</f>
        <v>0</v>
      </c>
    </row>
    <row r="34" spans="6:10" ht="12.75">
      <c r="F34" s="32"/>
      <c r="G34" s="33">
        <v>0.03</v>
      </c>
      <c r="H34" s="29">
        <f>SUMIF($E14:$E29,"=3%",H14:H29)</f>
        <v>0</v>
      </c>
      <c r="I34" s="29">
        <f>SUMIF($E14:$E29,"=3%",I14:I29)</f>
        <v>0</v>
      </c>
      <c r="J34" s="29">
        <f>SUMIF($E14:$E29,"=3%",J14:J29)</f>
        <v>0</v>
      </c>
    </row>
    <row r="35" spans="6:10" ht="12.75">
      <c r="F35" s="32"/>
      <c r="G35" s="33">
        <v>0</v>
      </c>
      <c r="H35" s="29">
        <f>SUMIF($E14:$E29,"=0%",H14:H29)</f>
        <v>0</v>
      </c>
      <c r="I35" s="29">
        <f>SUMIF($E14:$E29,"=0%",I14:I29)</f>
        <v>0</v>
      </c>
      <c r="J35" s="29">
        <f>SUMIF($E14:$E29,"=0%",J14:J29)</f>
        <v>0</v>
      </c>
    </row>
    <row r="36" spans="7:10" ht="12.75">
      <c r="G36" s="34" t="s">
        <v>21</v>
      </c>
      <c r="H36" s="29">
        <f>SUMIF($E14:$E29,"=zw",H14:H29)</f>
        <v>0</v>
      </c>
      <c r="I36" s="29"/>
      <c r="J36" s="29">
        <f>SUMIF($E14:$E29,"=zw",J14:J29)</f>
        <v>0</v>
      </c>
    </row>
    <row r="37" spans="7:10" ht="12.75">
      <c r="G37" s="34" t="s">
        <v>22</v>
      </c>
      <c r="H37" s="29">
        <f>SUMIF($E14:$E29,"=np",H14:H29)</f>
        <v>0</v>
      </c>
      <c r="I37" s="29"/>
      <c r="J37" s="29">
        <f>SUMIF($E14:$E29,"=np",J14:J29)</f>
        <v>0</v>
      </c>
    </row>
    <row r="38" spans="2:6" ht="12.75">
      <c r="B38" s="13" t="s">
        <v>23</v>
      </c>
      <c r="C38" s="35">
        <f>J30</f>
      </c>
      <c r="D38" s="35"/>
      <c r="E38" s="35"/>
      <c r="F38" s="35"/>
    </row>
    <row r="39" spans="2:10" ht="12.75">
      <c r="B39" s="13" t="s">
        <v>24</v>
      </c>
      <c r="C39" s="36"/>
      <c r="D39" s="36"/>
      <c r="E39" s="36"/>
      <c r="F39" s="36"/>
      <c r="G39" s="36"/>
      <c r="H39" s="36"/>
      <c r="I39" s="36"/>
      <c r="J39" s="36"/>
    </row>
    <row r="41" ht="1.5" customHeight="1"/>
    <row r="42" ht="12.75" customHeight="1" hidden="1"/>
    <row r="47" ht="9.75" customHeight="1"/>
    <row r="48" ht="12.75">
      <c r="B48" s="37" t="s">
        <v>25</v>
      </c>
    </row>
    <row r="49" ht="12.75">
      <c r="B49" s="38" t="s">
        <v>26</v>
      </c>
    </row>
    <row r="50" spans="2:10" ht="21" customHeight="1">
      <c r="B50" s="39" t="s">
        <v>27</v>
      </c>
      <c r="C50" s="39"/>
      <c r="D50" s="39"/>
      <c r="E50" s="39"/>
      <c r="F50" s="39"/>
      <c r="G50" s="39"/>
      <c r="H50" s="39"/>
      <c r="I50" s="39"/>
      <c r="J50" s="39"/>
    </row>
    <row r="52" ht="11.25" customHeight="1"/>
    <row r="53" ht="11.25" customHeight="1"/>
    <row r="54" ht="12.75">
      <c r="B54" s="40"/>
    </row>
  </sheetData>
  <sheetProtection sheet="1" objects="1" scenarios="1"/>
  <mergeCells count="18">
    <mergeCell ref="A1:E1"/>
    <mergeCell ref="F1:I1"/>
    <mergeCell ref="D2:F2"/>
    <mergeCell ref="A3:E3"/>
    <mergeCell ref="F3:J3"/>
    <mergeCell ref="A8:B8"/>
    <mergeCell ref="C8:F8"/>
    <mergeCell ref="A9:B9"/>
    <mergeCell ref="C9:F9"/>
    <mergeCell ref="A10:B10"/>
    <mergeCell ref="C10:F10"/>
    <mergeCell ref="A11:B11"/>
    <mergeCell ref="C11:H11"/>
    <mergeCell ref="C12:H12"/>
    <mergeCell ref="F30:G30"/>
    <mergeCell ref="C38:F38"/>
    <mergeCell ref="C39:J39"/>
    <mergeCell ref="B50:J50"/>
  </mergeCells>
  <dataValidations count="1">
    <dataValidation type="list" operator="equal" allowBlank="1" showErrorMessage="1" errorTitle="Błędna wartość" error="Wpisana wartość jest nieprawidłowa. Proszę wpisać poprawną wartość lub wybrać ją z listy." sqref="E14:E29">
      <formula1>$G$32:$G$37</formula1>
    </dataValidation>
  </dataValidations>
  <printOptions/>
  <pageMargins left="0.4722222222222222" right="0.4722222222222222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Skrzypek</cp:lastModifiedBy>
  <cp:lastPrinted>2008-06-11T12:16:26Z</cp:lastPrinted>
  <dcterms:created xsi:type="dcterms:W3CDTF">2007-02-27T13:01:39Z</dcterms:created>
  <dcterms:modified xsi:type="dcterms:W3CDTF">2008-06-11T12:39:41Z</dcterms:modified>
  <cp:category/>
  <cp:version/>
  <cp:contentType/>
  <cp:contentStatus/>
</cp:coreProperties>
</file>